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18" i="1"/>
  <c r="F18" i="1"/>
  <c r="G16" i="1"/>
  <c r="F16" i="1"/>
  <c r="G15" i="1"/>
  <c r="F15" i="1"/>
  <c r="G14" i="1"/>
  <c r="F14" i="1"/>
  <c r="G13" i="1"/>
  <c r="F13" i="1"/>
  <c r="F7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<sst xmlns="http://schemas.openxmlformats.org/spreadsheetml/2006/main" count="62" uniqueCount="50">
  <si>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</si>
  <si>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</si>
  <si>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</si>
  <si>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</si>
  <si>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</si>
  <si>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</si>
  <si>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</si>
  <si>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</si>
  <si>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</si>
  <si>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</si>
  <si>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</si>
  <si>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</si>
  <si>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</si>
  <si>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</si>
  <si>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</si>
  <si>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</si>
  <si>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</si>
  <si>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</si>
  <si>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</si>
  <si>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</si>
  <si>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</si>
  <si>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</si>
  <si>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</si>
  <si>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</si>
  <si>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</si>
  <si>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</si>
  <si>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</si>
  <si>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</si>
  <si>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</si>
  <si>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</si>
  <si>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</si>
  <si>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</si>
  <si>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</si>
  <si>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</si>
  <si>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</si>
  <si>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</si>
  <si>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</si>
  <si>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</si>
  <si>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</si>
  <si>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</si>
  <si>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</si>
  <si>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</si>
  <si>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</si>
  <si>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</si>
  <si>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Кисель из свежих ягод</t>
  </si>
  <si>
    <t>Фрукты свежие (яблоки)</t>
  </si>
  <si>
    <t>напиток</t>
  </si>
  <si>
    <t>Салат из квашенной капусты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</si>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</sst>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44617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3">
      <c r="A4" s="8"/>
      <c r="B4" s="2" t="s">
        <v>16</v>
      </c>
      <c r="C4" s="4">
        <v>268</v>
      </c>
      <c r="D4" s="10" t="s">
        <v>38</v>
      </c>
      <c r="E4" s="12" t="s">
        <v>27</v>
      </c>
      <c r="F4" s="13">
        <v>20.7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3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10.94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3">
      <c r="A6" s="9"/>
      <c r="B6" s="2" t="s">
        <v>15</v>
      </c>
      <c r="C6" s="4">
        <v>100</v>
      </c>
      <c r="D6" s="18" t="s">
        <v>35</v>
      </c>
      <c r="E6" s="12" t="s">
        <v>39</v>
      </c>
      <c r="F6" s="13">
        <v>18.2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3">
      <c r="A7" s="9" t="s">
        <v>13</v>
      </c>
      <c r="B7" s="2" t="s">
        <v>18</v>
      </c>
      <c r="C7" s="4">
        <v>111</v>
      </c>
      <c r="D7" s="11" t="s">
        <v>25</v>
      </c>
      <c r="E7" s="12" t="s">
        <v>40</v>
      </c>
      <c r="F7" s="13">
        <f>3.47*2</f>
        <v>6.94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" customHeight="1" x14ac:dyDescent="0.3">
      <c r="A8" s="9"/>
      <c r="B8" s="2" t="s">
        <v>18</v>
      </c>
      <c r="C8" s="4">
        <v>109</v>
      </c>
      <c r="D8" s="11" t="s">
        <v>26</v>
      </c>
      <c r="E8" s="12" t="s">
        <v>41</v>
      </c>
      <c r="F8" s="13">
        <v>2.7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3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17.34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3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3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3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3">
      <c r="A13" s="8"/>
      <c r="B13" s="2" t="s">
        <v>15</v>
      </c>
      <c r="C13" s="4">
        <v>4</v>
      </c>
      <c r="D13" s="18" t="s">
        <v>47</v>
      </c>
      <c r="E13" s="12" t="s">
        <v>48</v>
      </c>
      <c r="F13" s="13">
        <f>21.27/80*50</f>
        <v>13.293749999999999</v>
      </c>
      <c r="G13" s="13">
        <f>69.14/80*50</f>
        <v>43.212499999999999</v>
      </c>
      <c r="H13" s="14">
        <v>1.28</v>
      </c>
      <c r="I13" s="14">
        <v>8.08</v>
      </c>
      <c r="J13" s="14">
        <v>7.68</v>
      </c>
      <c r="L13" s="19"/>
    </row>
    <row r="14" spans="1:12" x14ac:dyDescent="0.3">
      <c r="A14" s="9"/>
      <c r="B14" s="2" t="s">
        <v>20</v>
      </c>
      <c r="C14" s="4">
        <v>244</v>
      </c>
      <c r="D14" s="21" t="s">
        <v>42</v>
      </c>
      <c r="E14" s="12" t="s">
        <v>27</v>
      </c>
      <c r="F14" s="13">
        <f>17.68/200*180</f>
        <v>15.911999999999999</v>
      </c>
      <c r="G14" s="13">
        <f>147.54/200*180</f>
        <v>132.78599999999997</v>
      </c>
      <c r="H14" s="15">
        <v>8.14</v>
      </c>
      <c r="I14" s="15">
        <v>8.02</v>
      </c>
      <c r="J14" s="15">
        <v>12.64</v>
      </c>
      <c r="L14" s="19"/>
    </row>
    <row r="15" spans="1:12" x14ac:dyDescent="0.3">
      <c r="A15" s="9"/>
      <c r="B15" s="2" t="s">
        <v>21</v>
      </c>
      <c r="C15" s="4">
        <v>407</v>
      </c>
      <c r="D15" s="18" t="s">
        <v>43</v>
      </c>
      <c r="E15" s="12" t="s">
        <v>27</v>
      </c>
      <c r="F15" s="13">
        <f>56.29/180*180</f>
        <v>56.29</v>
      </c>
      <c r="G15" s="13">
        <f>269.32/180*180</f>
        <v>269.32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3">
      <c r="A16" s="9" t="s">
        <v>14</v>
      </c>
      <c r="B16" s="2" t="s">
        <v>23</v>
      </c>
      <c r="C16" s="4">
        <v>108</v>
      </c>
      <c r="D16" s="18" t="s">
        <v>29</v>
      </c>
      <c r="E16" s="12" t="s">
        <v>40</v>
      </c>
      <c r="F16" s="13">
        <f>2.7*2</f>
        <v>5.4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3">
      <c r="A17" s="9"/>
      <c r="B17" s="2" t="s">
        <v>24</v>
      </c>
      <c r="C17" s="4">
        <v>109</v>
      </c>
      <c r="D17" s="18" t="s">
        <v>26</v>
      </c>
      <c r="E17" s="12" t="s">
        <v>41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3">
      <c r="A18" s="9"/>
      <c r="B18" s="2" t="s">
        <v>22</v>
      </c>
      <c r="C18" s="4">
        <v>518</v>
      </c>
      <c r="D18" s="11" t="s">
        <v>31</v>
      </c>
      <c r="E18" s="12" t="s">
        <v>28</v>
      </c>
      <c r="F18" s="13">
        <f>14/200*200</f>
        <v>14.000000000000002</v>
      </c>
      <c r="G18" s="13">
        <f>84.44/200*200</f>
        <v>84.44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3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3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3">
      <c r="A21" s="8"/>
      <c r="B21" s="2" t="s">
        <v>22</v>
      </c>
      <c r="C21" s="4">
        <v>566</v>
      </c>
      <c r="D21" s="11" t="s">
        <v>37</v>
      </c>
      <c r="E21" s="12" t="s">
        <v>30</v>
      </c>
      <c r="F21" s="13">
        <f>14.15/60*80</f>
        <v>18.866666666666667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3">
      <c r="A22" s="9" t="s">
        <v>19</v>
      </c>
      <c r="B22" s="2" t="s">
        <v>46</v>
      </c>
      <c r="C22" s="4">
        <v>418</v>
      </c>
      <c r="D22" s="18" t="s">
        <v>44</v>
      </c>
      <c r="E22" s="12" t="s">
        <v>27</v>
      </c>
      <c r="F22" s="13">
        <f>17.5/200*180</f>
        <v>15.749999999999998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3">
      <c r="A23" s="9"/>
      <c r="B23" s="2" t="s">
        <v>32</v>
      </c>
      <c r="C23" s="4">
        <v>112</v>
      </c>
      <c r="D23" s="10" t="s">
        <v>45</v>
      </c>
      <c r="E23" s="12" t="s">
        <v>27</v>
      </c>
      <c r="F23" s="13">
        <f>36/200*180</f>
        <v>32.4</v>
      </c>
      <c r="G23" s="13">
        <f>84.6/180*180</f>
        <v>84.6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3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2022-02-20T01:30:29Z</dcterms:modified>
</cp:coreProperties>
</file>